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95" tabRatio="422" activeTab="0"/>
  </bookViews>
  <sheets>
    <sheet name="OP3" sheetId="1" r:id="rId1"/>
  </sheets>
  <definedNames>
    <definedName name="_xlnm.Print_Area" localSheetId="0">'OP3'!$A$1:$F$146</definedName>
  </definedNames>
  <calcPr fullCalcOnLoad="1"/>
</workbook>
</file>

<file path=xl/sharedStrings.xml><?xml version="1.0" encoding="utf-8"?>
<sst xmlns="http://schemas.openxmlformats.org/spreadsheetml/2006/main" count="303" uniqueCount="189">
  <si>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</si>
  <si>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</si>
  <si>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</si>
  <si>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</si>
  <si>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</si>
  <si>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</si>
  <si>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</si>
  <si>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</si>
  <si>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</si>
  <si>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</si>
  <si>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</si>
  <si>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</si>
  <si>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</si>
  <si>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</si>
  <si>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</si>
  <si>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</si>
  <si>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</si>
  <si>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Стойност, лв. без вкл. ДДС</t>
  </si>
  <si>
    <t>1.1</t>
  </si>
  <si>
    <t>1.2</t>
  </si>
  <si>
    <t>1.3</t>
  </si>
  <si>
    <t>1.4</t>
  </si>
  <si>
    <t>Демонтажни работи</t>
  </si>
  <si>
    <t>Заземителна инсталация</t>
  </si>
  <si>
    <t>4.10</t>
  </si>
  <si>
    <t>Мълниезащитна инсталация</t>
  </si>
  <si>
    <t>Осветителна инсталация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</si>
  <si>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1,4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</si>
  <si>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</si>
  <si>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</si>
  <si>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сутерен с обобщен коефициент на топлопреминаване на сглобения образец U=2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</si>
  <si>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</si>
  <si>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</si>
  <si>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</si>
  <si>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</si>
  <si>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</si>
  <si>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</si>
  <si>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</si>
  <si>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и новоизградени зидове от газобетон - вътрешно</t>
  </si>
  <si>
    <t>Грундиране с латекс за боядисване около прозорци и врати до 0,20 m и новоизградени зидове от газобетон - вътрешно</t>
  </si>
  <si>
    <t xml:space="preserve">Латексово боядисване двукратно около прозорци и врати до 0,20 m и новоизградени зидове от газобетон - вътрешно </t>
  </si>
  <si>
    <t>Доставка и монтаж на капандура с размери 70/70 см. за достъп при ревизия на покривите</t>
  </si>
  <si>
    <t>бр.</t>
  </si>
  <si>
    <t>Изнасяне, натоварване и извозване на стара дограма и решетки до 16 km</t>
  </si>
  <si>
    <t>m3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</si>
  <si>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</si>
  <si>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около отворите на сградата и хоризонтална ивица между етажите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</si>
  <si>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и партер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</si>
  <si>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външни стени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</si>
  <si>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</si>
  <si>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</si>
  <si>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Доставка и монтаж на керамичен щурц 10 / 7,5 м.</t>
  </si>
  <si>
    <t>Доставка и иззиждане на стени от газобетонни блокчета с дебелина 10см</t>
  </si>
  <si>
    <t>Възстановяване на бетоново покритие</t>
  </si>
  <si>
    <t>Демонтаж и монтаж на външно тяло на климатик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</si>
  <si>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</si>
  <si>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</si>
  <si>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</si>
  <si>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</si>
  <si>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</si>
  <si>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Обръщане на топлоизолация EPS с дебелина 30 mm при дограма външно</t>
  </si>
  <si>
    <t>Обръщане на топлоизолация EPS с дебелина 50 mm при дограма външно - за челна рамка около прозорците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</si>
  <si>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</si>
  <si>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</si>
  <si>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</si>
  <si>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</si>
  <si>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чела, страници и дъна на зиданите парапети на терасите и по козирката на сградата</t>
  </si>
  <si>
    <t>Доставка и монтаж на ръкохватка за парапет на височина 90 см. от кота готов под, вътрешна стълба и външна рампа</t>
  </si>
  <si>
    <t>Доставка и монтаж на алуминиев парапет по стълбата към сутерена и нова външна рампа с височина 90 см. от прилежащата кота на пода</t>
  </si>
  <si>
    <t>Доставка и монтаж на ръкохватка за парапет на височина 105 см. от кота готов под при терасите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</si>
  <si>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</si>
  <si>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</si>
  <si>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</si>
  <si>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150 mm, λ=0,038 W/mK /между ребрата на дървената конструкция/</t>
  </si>
  <si>
    <t>Доставка и полагане на топлоизолация от екструдиран полистирол с дебелина 140 mm, λ=0,035 W/mK тавани над еркери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</si>
  <si>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</si>
  <si>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</si>
  <si>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керемиди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</si>
  <si>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</si>
  <si>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</si>
  <si>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</si>
  <si>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</si>
  <si>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дъсчена обшивка по покрив </t>
  </si>
  <si>
    <t>Доставка и полагане на хидроизолация под керемиди, включително за обръщане при прозорци и комини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</si>
  <si>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</si>
  <si>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</si>
  <si>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</si>
  <si>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</si>
  <si>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</si>
  <si>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</si>
  <si>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покривната капандура, шпаклован </t>
  </si>
  <si>
    <t>Грундиране с латекс за боядисване по тавани</t>
  </si>
  <si>
    <t xml:space="preserve">Боядисване с латекс - двукратно по тавани </t>
  </si>
  <si>
    <t>Бетонова доливка на борд, покриви над остъклени тераси</t>
  </si>
  <si>
    <t>Доставка и монтаж барбакан</t>
  </si>
  <si>
    <t xml:space="preserve">Доставка и монтаж на PVC фолио, над топлоизолацията от екструдиран полистирол </t>
  </si>
  <si>
    <t>Полагане на армирана циментова замазка за наклон с минимална дебелина 0,04 m по козирки</t>
  </si>
  <si>
    <t>Грундиране с битумен грунд за полагане на хидроизолация</t>
  </si>
  <si>
    <t>Доставка и полагане на хидроизолация без посипка (включително за обръщане при бордове)</t>
  </si>
  <si>
    <t>Доставка и полагане на хидроизолация с посипка (включително за обръщане при бордове)</t>
  </si>
  <si>
    <t>Доставка и монтаж на профилирана поцинкована ламарина за покрив, на дървена скара</t>
  </si>
  <si>
    <t>Доствка и монтаж на окомплектовка за борд от поцинкована ламарина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</si>
  <si>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</si>
  <si>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</si>
  <si>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</si>
  <si>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</si>
  <si>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</si>
  <si>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</si>
  <si>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</si>
  <si>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</si>
  <si>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V.</t>
  </si>
  <si>
    <t>Осигуряване на достъпна среда</t>
  </si>
  <si>
    <t>Доставка и полагане на бетон за външна рампа</t>
  </si>
  <si>
    <t>Демонтаж на съществуващи осветителни тела</t>
  </si>
  <si>
    <t>Демонтаж на ключове и бутони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</si>
  <si>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</si>
  <si>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</si>
  <si>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</si>
  <si>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</si>
  <si>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Ел. табла и захранващи линии</t>
  </si>
  <si>
    <t>2.1</t>
  </si>
  <si>
    <t>Доставка и монтаж на катоден отводител тип I+II в главното електромерно разпределително табло, по схема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</si>
  <si>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</si>
  <si>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</si>
  <si>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</si>
  <si>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Доставка и монтаж на осветително тяло тип "Аплик" с LED 12W/230V, IP54</t>
  </si>
  <si>
    <t>Доставка и монтажн на осветително тяло с Л.Л. 2х28W, защитен разсейвател и корпус с клас по реакция на огън не по-нисък от А2, за открит монтаж, IP54</t>
  </si>
  <si>
    <t>4.17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</si>
  <si>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</si>
  <si>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</si>
  <si>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</si>
  <si>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</si>
  <si>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</si>
  <si>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</si>
  <si>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</si>
  <si>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</si>
  <si>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</si>
  <si>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4.11</t>
  </si>
  <si>
    <t>4.12</t>
  </si>
  <si>
    <t>4.13</t>
  </si>
  <si>
    <t>4.14</t>
  </si>
  <si>
    <t>4.15</t>
  </si>
  <si>
    <t>4.16</t>
  </si>
  <si>
    <t>Направа на изкоп с дълбочина 0,70м и ширина 0,30м</t>
  </si>
  <si>
    <t>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</si>
  <si>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</si>
  <si>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</si>
  <si>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</si>
  <si>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</si>
  <si>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</si>
  <si>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Доставка и монтаж на трудногорима гофрирана PVC тр.Ø29</t>
  </si>
  <si>
    <t>Доставка на проводник H07V-K 1x50мм²</t>
  </si>
  <si>
    <t>Изтегляне на проводник H07V-K 1x50мм² в тръба</t>
  </si>
  <si>
    <t>Доставка и монтаж на шина за изравняване на потенциалите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</si>
  <si>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</si>
  <si>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</si>
  <si>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</si>
  <si>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</si>
  <si>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</si>
  <si>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 xml:space="preserve">Доставка и монтаж на активен мълниеприемник с изпреварващо действие  ΔT=25µs </t>
  </si>
  <si>
    <t>Доставка и монтаж на мачта за активен мълниеприемник с изпреварващо действие с Н=5м, комплект с укрепване</t>
  </si>
  <si>
    <t>Доставка и монтаж на преходник за връзка между активен мълниеприемник и мачта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</si>
  <si>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</si>
  <si>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</si>
  <si>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</si>
  <si>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</si>
  <si>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</si>
  <si>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</si>
  <si>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</si>
  <si>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5.10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</si>
  <si>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</si>
  <si>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</si>
  <si>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</si>
  <si>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</si>
  <si>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</si>
  <si>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</si>
  <si>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</si>
  <si>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</si>
  <si>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</si>
  <si>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Сортиране и монтаж на стари керемиди</t>
  </si>
  <si>
    <t>Доставка и монтаж на съединителна клема от поцинкована стомана, заземителен кол/пл.40</t>
  </si>
  <si>
    <t>Доставка и монтаж на поцинкован заземителен кол 63х63х6мм/L1500мм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</si>
  <si>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</si>
  <si>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в лева без ДДС</t>
  </si>
  <si>
    <t>ЦЕНА ЗА НЕПРЕДВИДЕНИ РАЗХОДИ в лева без ДДС</t>
  </si>
  <si>
    <t>ЦЕНА НА ОБЩЕСТВЕНАТА ПОРЪЧКА в лева без ДДС</t>
  </si>
  <si>
    <t>Наименование в обществената поръчка на Сградата/Обекта на интервенция:
жилищен блок „Купена“, с административен адрес: гр. Пещера, ул.“Михаил Такев“ №37“</t>
  </si>
  <si>
    <t>Наименование в Инвестициония прокт:
Повишаване на енергийна ефективност на жилищен блок „Купена“, с административен адрес: гр. Пещера, ул.“Михаил Такев“ №37“</t>
  </si>
  <si>
    <t>За ОБОСОБЕНА ПОЗИЦИЯ №3 - „Строително - монтажни работи за повишаване на енергийна ефективност на жилищен блок „Купена“, с административен адрес: гр. Пещера, ул.“Михаил Такев“ №37““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</si>
</sst>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39" applyFont="1" applyBorder="1" applyAlignment="1">
      <alignment vertical="center" wrapText="1"/>
      <protection/>
    </xf>
    <xf numFmtId="0" fontId="5" fillId="32" borderId="0" xfId="39" applyFont="1" applyFill="1" applyBorder="1" applyAlignment="1">
      <alignment vertical="center" wrapText="1"/>
      <protection/>
    </xf>
    <xf numFmtId="0" fontId="5" fillId="0" borderId="0" xfId="39" applyFont="1" applyFill="1" applyBorder="1" applyAlignment="1">
      <alignment vertical="center" wrapText="1"/>
      <protection/>
    </xf>
    <xf numFmtId="0" fontId="5" fillId="0" borderId="0" xfId="39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vertical="center"/>
    </xf>
    <xf numFmtId="2" fontId="6" fillId="0" borderId="20" xfId="0" applyNumberFormat="1" applyFont="1" applyFill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right" vertical="center" wrapText="1"/>
    </xf>
    <xf numFmtId="2" fontId="6" fillId="0" borderId="2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0" fontId="9" fillId="0" borderId="2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6" fillId="0" borderId="24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right" vertical="center" wrapText="1"/>
    </xf>
    <xf numFmtId="2" fontId="6" fillId="0" borderId="25" xfId="0" applyNumberFormat="1" applyFont="1" applyFill="1" applyBorder="1" applyAlignment="1">
      <alignment horizontal="right" vertical="center" wrapText="1"/>
    </xf>
    <xf numFmtId="2" fontId="6" fillId="0" borderId="22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vertical="center"/>
    </xf>
    <xf numFmtId="2" fontId="7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2" xfId="33" applyFont="1" applyFill="1" applyBorder="1" applyAlignment="1">
      <alignment vertical="center" wrapText="1"/>
      <protection/>
    </xf>
    <xf numFmtId="0" fontId="6" fillId="0" borderId="27" xfId="0" applyFont="1" applyBorder="1" applyAlignment="1">
      <alignment vertical="center"/>
    </xf>
    <xf numFmtId="2" fontId="7" fillId="0" borderId="28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20" xfId="0" applyFont="1" applyFill="1" applyBorder="1" applyAlignment="1" applyProtection="1">
      <alignment horizontal="center" vertical="center" wrapText="1"/>
      <protection locked="0"/>
    </xf>
    <xf numFmtId="0" fontId="5" fillId="0" borderId="22" xfId="39" applyFont="1" applyBorder="1" applyAlignment="1">
      <alignment horizontal="center" vertical="center" wrapText="1"/>
      <protection/>
    </xf>
    <xf numFmtId="0" fontId="5" fillId="32" borderId="22" xfId="39" applyFont="1" applyFill="1" applyBorder="1" applyAlignment="1">
      <alignment horizontal="center" vertical="center" wrapText="1"/>
      <protection/>
    </xf>
    <xf numFmtId="0" fontId="5" fillId="0" borderId="22" xfId="39" applyFont="1" applyFill="1" applyBorder="1" applyAlignment="1">
      <alignment horizontal="center" vertical="center" wrapText="1"/>
      <protection/>
    </xf>
    <xf numFmtId="0" fontId="6" fillId="32" borderId="32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PISAK_SUMI_Gabrovo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view="pageBreakPreview" zoomScaleNormal="85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8.8515625" style="68" bestFit="1" customWidth="1"/>
    <col min="4" max="4" width="12.28125" style="1" bestFit="1" customWidth="1"/>
    <col min="5" max="5" width="8.00390625" style="1" bestFit="1" customWidth="1"/>
    <col min="6" max="6" width="14.8515625" style="1" bestFit="1" customWidth="1"/>
    <col min="7" max="7" width="10.140625" style="1" bestFit="1" customWidth="1"/>
    <col min="8" max="16384" width="9.140625" style="1" customWidth="1"/>
  </cols>
  <sheetData>
    <row r="1" spans="1:6" ht="87" customHeight="1">
      <c r="A1" s="76" t="s">
        <v>182</v>
      </c>
      <c r="B1" s="76"/>
      <c r="C1" s="76"/>
      <c r="D1" s="76"/>
      <c r="E1" s="76"/>
      <c r="F1" s="76"/>
    </row>
    <row r="2" spans="1:7" ht="38.25" customHeight="1">
      <c r="A2" s="76" t="s">
        <v>188</v>
      </c>
      <c r="B2" s="76"/>
      <c r="C2" s="76"/>
      <c r="D2" s="76"/>
      <c r="E2" s="76"/>
      <c r="F2" s="76"/>
      <c r="G2" s="2"/>
    </row>
    <row r="3" spans="1:7" ht="12.75">
      <c r="A3" s="77"/>
      <c r="B3" s="77"/>
      <c r="C3" s="77"/>
      <c r="D3" s="77"/>
      <c r="E3" s="77"/>
      <c r="F3" s="77"/>
      <c r="G3" s="3"/>
    </row>
    <row r="4" spans="1:7" ht="58.5" customHeight="1">
      <c r="A4" s="78" t="s">
        <v>186</v>
      </c>
      <c r="B4" s="78"/>
      <c r="C4" s="78"/>
      <c r="D4" s="78"/>
      <c r="E4" s="78"/>
      <c r="F4" s="78"/>
      <c r="G4" s="4"/>
    </row>
    <row r="5" spans="1:7" ht="25.5" customHeight="1">
      <c r="A5" s="78" t="s">
        <v>187</v>
      </c>
      <c r="B5" s="78"/>
      <c r="C5" s="78"/>
      <c r="D5" s="78"/>
      <c r="E5" s="78"/>
      <c r="F5" s="78"/>
      <c r="G5" s="5"/>
    </row>
    <row r="6" spans="1:7" ht="25.5" customHeight="1">
      <c r="A6" s="78"/>
      <c r="B6" s="78"/>
      <c r="C6" s="78"/>
      <c r="D6" s="78"/>
      <c r="E6" s="78"/>
      <c r="F6" s="78"/>
      <c r="G6" s="5"/>
    </row>
    <row r="7" spans="1:7" ht="25.5" customHeight="1">
      <c r="A7" s="78"/>
      <c r="B7" s="78"/>
      <c r="C7" s="78"/>
      <c r="D7" s="78"/>
      <c r="E7" s="78"/>
      <c r="F7" s="78"/>
      <c r="G7" s="5"/>
    </row>
    <row r="8" spans="1:6" ht="51">
      <c r="A8" s="6" t="s">
        <v>0</v>
      </c>
      <c r="B8" s="7" t="s">
        <v>1</v>
      </c>
      <c r="C8" s="7" t="s">
        <v>2</v>
      </c>
      <c r="D8" s="7" t="s">
        <v>10</v>
      </c>
      <c r="E8" s="7" t="s">
        <v>13</v>
      </c>
      <c r="F8" s="8" t="s">
        <v>17</v>
      </c>
    </row>
    <row r="9" spans="1:6" ht="13.5" thickBot="1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21.75" customHeight="1" thickBot="1" thickTop="1">
      <c r="A10" s="69"/>
      <c r="B10" s="70" t="s">
        <v>12</v>
      </c>
      <c r="C10" s="71"/>
      <c r="D10" s="72"/>
      <c r="E10" s="72"/>
      <c r="F10" s="73"/>
    </row>
    <row r="11" spans="1:7" s="18" customFormat="1" ht="14.25" thickBot="1">
      <c r="A11" s="12" t="s">
        <v>6</v>
      </c>
      <c r="B11" s="13" t="s">
        <v>11</v>
      </c>
      <c r="C11" s="14"/>
      <c r="D11" s="15"/>
      <c r="E11" s="15"/>
      <c r="F11" s="16"/>
      <c r="G11" s="17"/>
    </row>
    <row r="12" spans="1:7" s="18" customFormat="1" ht="51">
      <c r="A12" s="19">
        <v>1</v>
      </c>
      <c r="B12" s="20" t="s">
        <v>27</v>
      </c>
      <c r="C12" s="21" t="s">
        <v>28</v>
      </c>
      <c r="D12" s="22">
        <v>134.92</v>
      </c>
      <c r="E12" s="22"/>
      <c r="F12" s="23">
        <f>ROUND(D12*E12,2)</f>
        <v>0</v>
      </c>
      <c r="G12" s="17"/>
    </row>
    <row r="13" spans="1:7" s="18" customFormat="1" ht="38.25">
      <c r="A13" s="24">
        <v>2</v>
      </c>
      <c r="B13" s="25" t="s">
        <v>29</v>
      </c>
      <c r="C13" s="26" t="s">
        <v>28</v>
      </c>
      <c r="D13" s="27">
        <v>4</v>
      </c>
      <c r="E13" s="27"/>
      <c r="F13" s="28">
        <f aca="true" t="shared" si="0" ref="F13:F97">ROUND(D13*E13,2)</f>
        <v>0</v>
      </c>
      <c r="G13" s="29"/>
    </row>
    <row r="14" spans="1:7" s="18" customFormat="1" ht="38.25">
      <c r="A14" s="24">
        <v>3</v>
      </c>
      <c r="B14" s="30" t="s">
        <v>30</v>
      </c>
      <c r="C14" s="31" t="s">
        <v>28</v>
      </c>
      <c r="D14" s="32">
        <v>3.71</v>
      </c>
      <c r="E14" s="27"/>
      <c r="F14" s="28">
        <f t="shared" si="0"/>
        <v>0</v>
      </c>
      <c r="G14" s="17"/>
    </row>
    <row r="15" spans="1:7" s="18" customFormat="1" ht="27">
      <c r="A15" s="19"/>
      <c r="B15" s="33" t="s">
        <v>31</v>
      </c>
      <c r="C15" s="21"/>
      <c r="D15" s="27"/>
      <c r="E15" s="27"/>
      <c r="F15" s="28"/>
      <c r="G15" s="17"/>
    </row>
    <row r="16" spans="1:7" s="18" customFormat="1" ht="25.5">
      <c r="A16" s="24">
        <v>4</v>
      </c>
      <c r="B16" s="25" t="s">
        <v>32</v>
      </c>
      <c r="C16" s="26" t="s">
        <v>28</v>
      </c>
      <c r="D16" s="27">
        <v>165.95</v>
      </c>
      <c r="E16" s="27"/>
      <c r="F16" s="28">
        <f t="shared" si="0"/>
        <v>0</v>
      </c>
      <c r="G16" s="29"/>
    </row>
    <row r="17" spans="1:8" s="18" customFormat="1" ht="12.75">
      <c r="A17" s="24">
        <v>5</v>
      </c>
      <c r="B17" s="25" t="s">
        <v>33</v>
      </c>
      <c r="C17" s="26" t="s">
        <v>28</v>
      </c>
      <c r="D17" s="27">
        <v>4</v>
      </c>
      <c r="E17" s="27"/>
      <c r="F17" s="28">
        <f t="shared" si="0"/>
        <v>0</v>
      </c>
      <c r="H17" s="17"/>
    </row>
    <row r="18" spans="1:8" s="18" customFormat="1" ht="25.5">
      <c r="A18" s="24">
        <v>6</v>
      </c>
      <c r="B18" s="25" t="s">
        <v>34</v>
      </c>
      <c r="C18" s="26" t="s">
        <v>35</v>
      </c>
      <c r="D18" s="27">
        <v>116.7</v>
      </c>
      <c r="E18" s="27"/>
      <c r="F18" s="28">
        <f t="shared" si="0"/>
        <v>0</v>
      </c>
      <c r="H18" s="17"/>
    </row>
    <row r="19" spans="1:6" s="18" customFormat="1" ht="12.75">
      <c r="A19" s="24">
        <v>7</v>
      </c>
      <c r="B19" s="25" t="s">
        <v>36</v>
      </c>
      <c r="C19" s="26" t="s">
        <v>35</v>
      </c>
      <c r="D19" s="27">
        <v>95.6</v>
      </c>
      <c r="E19" s="27"/>
      <c r="F19" s="28">
        <f t="shared" si="0"/>
        <v>0</v>
      </c>
    </row>
    <row r="20" spans="1:6" s="18" customFormat="1" ht="25.5">
      <c r="A20" s="24">
        <v>8</v>
      </c>
      <c r="B20" s="25" t="s">
        <v>37</v>
      </c>
      <c r="C20" s="26" t="s">
        <v>35</v>
      </c>
      <c r="D20" s="27">
        <v>364.82</v>
      </c>
      <c r="E20" s="27"/>
      <c r="F20" s="28">
        <f t="shared" si="0"/>
        <v>0</v>
      </c>
    </row>
    <row r="21" spans="1:6" s="18" customFormat="1" ht="25.5">
      <c r="A21" s="24">
        <v>9</v>
      </c>
      <c r="B21" s="25" t="s">
        <v>38</v>
      </c>
      <c r="C21" s="26" t="s">
        <v>28</v>
      </c>
      <c r="D21" s="27">
        <v>129.99</v>
      </c>
      <c r="E21" s="27"/>
      <c r="F21" s="28">
        <f t="shared" si="0"/>
        <v>0</v>
      </c>
    </row>
    <row r="22" spans="1:6" s="18" customFormat="1" ht="25.5">
      <c r="A22" s="24">
        <v>10</v>
      </c>
      <c r="B22" s="25" t="s">
        <v>39</v>
      </c>
      <c r="C22" s="26" t="s">
        <v>28</v>
      </c>
      <c r="D22" s="27">
        <v>129.99</v>
      </c>
      <c r="E22" s="27"/>
      <c r="F22" s="28">
        <f t="shared" si="0"/>
        <v>0</v>
      </c>
    </row>
    <row r="23" spans="1:6" s="18" customFormat="1" ht="25.5">
      <c r="A23" s="24">
        <v>11</v>
      </c>
      <c r="B23" s="25" t="s">
        <v>40</v>
      </c>
      <c r="C23" s="26" t="s">
        <v>28</v>
      </c>
      <c r="D23" s="27">
        <v>129.99</v>
      </c>
      <c r="E23" s="27"/>
      <c r="F23" s="28">
        <f t="shared" si="0"/>
        <v>0</v>
      </c>
    </row>
    <row r="24" spans="1:6" s="18" customFormat="1" ht="25.5">
      <c r="A24" s="24">
        <v>12</v>
      </c>
      <c r="B24" s="25" t="s">
        <v>41</v>
      </c>
      <c r="C24" s="26" t="s">
        <v>42</v>
      </c>
      <c r="D24" s="27">
        <v>1</v>
      </c>
      <c r="E24" s="27"/>
      <c r="F24" s="28">
        <f t="shared" si="0"/>
        <v>0</v>
      </c>
    </row>
    <row r="25" spans="1:6" s="18" customFormat="1" ht="26.25" thickBot="1">
      <c r="A25" s="24">
        <v>13</v>
      </c>
      <c r="B25" s="25" t="s">
        <v>43</v>
      </c>
      <c r="C25" s="26" t="s">
        <v>44</v>
      </c>
      <c r="D25" s="27">
        <v>8.45</v>
      </c>
      <c r="E25" s="27"/>
      <c r="F25" s="28">
        <f t="shared" si="0"/>
        <v>0</v>
      </c>
    </row>
    <row r="26" spans="1:7" s="18" customFormat="1" ht="14.25" thickBot="1">
      <c r="A26" s="12" t="s">
        <v>7</v>
      </c>
      <c r="B26" s="34" t="s">
        <v>3</v>
      </c>
      <c r="C26" s="35"/>
      <c r="D26" s="36"/>
      <c r="E26" s="36"/>
      <c r="F26" s="37"/>
      <c r="G26" s="17"/>
    </row>
    <row r="27" spans="1:7" s="18" customFormat="1" ht="51">
      <c r="A27" s="19">
        <v>1</v>
      </c>
      <c r="B27" s="38" t="s">
        <v>45</v>
      </c>
      <c r="C27" s="39" t="s">
        <v>28</v>
      </c>
      <c r="D27" s="40">
        <v>539.9</v>
      </c>
      <c r="E27" s="40"/>
      <c r="F27" s="41">
        <f t="shared" si="0"/>
        <v>0</v>
      </c>
      <c r="G27" s="29"/>
    </row>
    <row r="28" spans="1:6" s="18" customFormat="1" ht="51">
      <c r="A28" s="24">
        <v>2</v>
      </c>
      <c r="B28" s="25" t="s">
        <v>46</v>
      </c>
      <c r="C28" s="31" t="s">
        <v>28</v>
      </c>
      <c r="D28" s="42">
        <v>50.39</v>
      </c>
      <c r="E28" s="27"/>
      <c r="F28" s="28">
        <f t="shared" si="0"/>
        <v>0</v>
      </c>
    </row>
    <row r="29" spans="1:6" s="18" customFormat="1" ht="51">
      <c r="A29" s="24">
        <v>3</v>
      </c>
      <c r="B29" s="25" t="s">
        <v>47</v>
      </c>
      <c r="C29" s="26" t="s">
        <v>28</v>
      </c>
      <c r="D29" s="27">
        <v>86.15</v>
      </c>
      <c r="E29" s="27"/>
      <c r="F29" s="28">
        <f t="shared" si="0"/>
        <v>0</v>
      </c>
    </row>
    <row r="30" spans="1:6" s="18" customFormat="1" ht="27">
      <c r="A30" s="24"/>
      <c r="B30" s="43" t="s">
        <v>48</v>
      </c>
      <c r="C30" s="31"/>
      <c r="D30" s="32"/>
      <c r="E30" s="27"/>
      <c r="F30" s="28"/>
    </row>
    <row r="31" spans="1:6" s="18" customFormat="1" ht="25.5">
      <c r="A31" s="24">
        <v>4</v>
      </c>
      <c r="B31" s="25" t="s">
        <v>49</v>
      </c>
      <c r="C31" s="26" t="s">
        <v>28</v>
      </c>
      <c r="D31" s="27">
        <v>70.19</v>
      </c>
      <c r="E31" s="27"/>
      <c r="F31" s="28">
        <f t="shared" si="0"/>
        <v>0</v>
      </c>
    </row>
    <row r="32" spans="1:6" s="18" customFormat="1" ht="12.75">
      <c r="A32" s="24">
        <v>5</v>
      </c>
      <c r="B32" s="25" t="s">
        <v>50</v>
      </c>
      <c r="C32" s="26" t="s">
        <v>28</v>
      </c>
      <c r="D32" s="27">
        <v>70.19</v>
      </c>
      <c r="E32" s="27"/>
      <c r="F32" s="28">
        <f t="shared" si="0"/>
        <v>0</v>
      </c>
    </row>
    <row r="33" spans="1:6" s="18" customFormat="1" ht="12.75">
      <c r="A33" s="24">
        <v>6</v>
      </c>
      <c r="B33" s="25" t="s">
        <v>51</v>
      </c>
      <c r="C33" s="26" t="s">
        <v>35</v>
      </c>
      <c r="D33" s="27">
        <v>19.200000000000003</v>
      </c>
      <c r="E33" s="27"/>
      <c r="F33" s="28">
        <f t="shared" si="0"/>
        <v>0</v>
      </c>
    </row>
    <row r="34" spans="1:6" s="18" customFormat="1" ht="25.5">
      <c r="A34" s="24">
        <v>7</v>
      </c>
      <c r="B34" s="25" t="s">
        <v>52</v>
      </c>
      <c r="C34" s="26" t="s">
        <v>28</v>
      </c>
      <c r="D34" s="27">
        <v>47.43</v>
      </c>
      <c r="E34" s="27"/>
      <c r="F34" s="28">
        <f t="shared" si="0"/>
        <v>0</v>
      </c>
    </row>
    <row r="35" spans="1:6" s="18" customFormat="1" ht="12.75">
      <c r="A35" s="24">
        <v>8</v>
      </c>
      <c r="B35" s="25" t="s">
        <v>53</v>
      </c>
      <c r="C35" s="26" t="s">
        <v>42</v>
      </c>
      <c r="D35" s="27">
        <v>5</v>
      </c>
      <c r="E35" s="27"/>
      <c r="F35" s="28">
        <f t="shared" si="0"/>
        <v>0</v>
      </c>
    </row>
    <row r="36" spans="1:6" s="18" customFormat="1" ht="12.75">
      <c r="A36" s="24">
        <v>9</v>
      </c>
      <c r="B36" s="25" t="s">
        <v>54</v>
      </c>
      <c r="C36" s="26" t="s">
        <v>42</v>
      </c>
      <c r="D36" s="27">
        <v>4</v>
      </c>
      <c r="E36" s="27"/>
      <c r="F36" s="28">
        <f t="shared" si="0"/>
        <v>0</v>
      </c>
    </row>
    <row r="37" spans="1:6" s="18" customFormat="1" ht="12.75">
      <c r="A37" s="24">
        <v>10</v>
      </c>
      <c r="B37" s="25" t="s">
        <v>55</v>
      </c>
      <c r="C37" s="26" t="s">
        <v>35</v>
      </c>
      <c r="D37" s="27">
        <v>180</v>
      </c>
      <c r="E37" s="27"/>
      <c r="F37" s="28">
        <f t="shared" si="0"/>
        <v>0</v>
      </c>
    </row>
    <row r="38" spans="1:6" s="18" customFormat="1" ht="12.75">
      <c r="A38" s="24">
        <v>11</v>
      </c>
      <c r="B38" s="25" t="s">
        <v>56</v>
      </c>
      <c r="C38" s="26" t="s">
        <v>35</v>
      </c>
      <c r="D38" s="27">
        <v>59.75</v>
      </c>
      <c r="E38" s="27"/>
      <c r="F38" s="28">
        <f t="shared" si="0"/>
        <v>0</v>
      </c>
    </row>
    <row r="39" spans="1:6" s="18" customFormat="1" ht="25.5">
      <c r="A39" s="24">
        <v>12</v>
      </c>
      <c r="B39" s="25" t="s">
        <v>57</v>
      </c>
      <c r="C39" s="26" t="s">
        <v>35</v>
      </c>
      <c r="D39" s="27">
        <v>84.4</v>
      </c>
      <c r="E39" s="27"/>
      <c r="F39" s="28">
        <f t="shared" si="0"/>
        <v>0</v>
      </c>
    </row>
    <row r="40" spans="1:6" s="18" customFormat="1" ht="12.75">
      <c r="A40" s="24">
        <v>13</v>
      </c>
      <c r="B40" s="25" t="s">
        <v>58</v>
      </c>
      <c r="C40" s="26" t="s">
        <v>42</v>
      </c>
      <c r="D40" s="27">
        <v>6</v>
      </c>
      <c r="E40" s="27"/>
      <c r="F40" s="28">
        <f t="shared" si="0"/>
        <v>0</v>
      </c>
    </row>
    <row r="41" spans="1:6" s="18" customFormat="1" ht="12.75">
      <c r="A41" s="24">
        <v>14</v>
      </c>
      <c r="B41" s="25" t="s">
        <v>59</v>
      </c>
      <c r="C41" s="26" t="s">
        <v>42</v>
      </c>
      <c r="D41" s="27">
        <v>6</v>
      </c>
      <c r="E41" s="27"/>
      <c r="F41" s="28">
        <f t="shared" si="0"/>
        <v>0</v>
      </c>
    </row>
    <row r="42" spans="1:6" s="18" customFormat="1" ht="25.5">
      <c r="A42" s="24">
        <v>15</v>
      </c>
      <c r="B42" s="25" t="s">
        <v>60</v>
      </c>
      <c r="C42" s="26" t="s">
        <v>35</v>
      </c>
      <c r="D42" s="27">
        <v>447.5</v>
      </c>
      <c r="E42" s="27"/>
      <c r="F42" s="28">
        <f t="shared" si="0"/>
        <v>0</v>
      </c>
    </row>
    <row r="43" spans="1:6" s="18" customFormat="1" ht="25.5">
      <c r="A43" s="24">
        <v>16</v>
      </c>
      <c r="B43" s="25" t="s">
        <v>61</v>
      </c>
      <c r="C43" s="26" t="s">
        <v>28</v>
      </c>
      <c r="D43" s="27">
        <v>37.72</v>
      </c>
      <c r="E43" s="27"/>
      <c r="F43" s="28">
        <f t="shared" si="0"/>
        <v>0</v>
      </c>
    </row>
    <row r="44" spans="1:6" s="18" customFormat="1" ht="12.75">
      <c r="A44" s="24">
        <v>17</v>
      </c>
      <c r="B44" s="25" t="s">
        <v>62</v>
      </c>
      <c r="C44" s="26" t="s">
        <v>35</v>
      </c>
      <c r="D44" s="27">
        <v>236.6</v>
      </c>
      <c r="E44" s="27"/>
      <c r="F44" s="28">
        <f t="shared" si="0"/>
        <v>0</v>
      </c>
    </row>
    <row r="45" spans="1:6" s="18" customFormat="1" ht="25.5">
      <c r="A45" s="24">
        <v>18</v>
      </c>
      <c r="B45" s="25" t="s">
        <v>63</v>
      </c>
      <c r="C45" s="26" t="s">
        <v>28</v>
      </c>
      <c r="D45" s="27">
        <v>676.4399999999999</v>
      </c>
      <c r="E45" s="27"/>
      <c r="F45" s="28">
        <f t="shared" si="0"/>
        <v>0</v>
      </c>
    </row>
    <row r="46" spans="1:6" s="18" customFormat="1" ht="25.5">
      <c r="A46" s="24">
        <v>19</v>
      </c>
      <c r="B46" s="25" t="s">
        <v>64</v>
      </c>
      <c r="C46" s="26" t="s">
        <v>28</v>
      </c>
      <c r="D46" s="27">
        <v>754.78</v>
      </c>
      <c r="E46" s="27"/>
      <c r="F46" s="28">
        <f t="shared" si="0"/>
        <v>0</v>
      </c>
    </row>
    <row r="47" spans="1:6" s="18" customFormat="1" ht="12.75">
      <c r="A47" s="24">
        <v>20</v>
      </c>
      <c r="B47" s="25" t="s">
        <v>65</v>
      </c>
      <c r="C47" s="26" t="s">
        <v>28</v>
      </c>
      <c r="D47" s="27">
        <v>99.99</v>
      </c>
      <c r="E47" s="27"/>
      <c r="F47" s="28">
        <f t="shared" si="0"/>
        <v>0</v>
      </c>
    </row>
    <row r="48" spans="1:6" s="18" customFormat="1" ht="38.25">
      <c r="A48" s="24">
        <v>21</v>
      </c>
      <c r="B48" s="25" t="s">
        <v>66</v>
      </c>
      <c r="C48" s="26" t="s">
        <v>28</v>
      </c>
      <c r="D48" s="27">
        <v>115.26</v>
      </c>
      <c r="E48" s="27"/>
      <c r="F48" s="28">
        <f t="shared" si="0"/>
        <v>0</v>
      </c>
    </row>
    <row r="49" spans="1:6" s="18" customFormat="1" ht="25.5">
      <c r="A49" s="24">
        <v>22</v>
      </c>
      <c r="B49" s="25" t="s">
        <v>67</v>
      </c>
      <c r="C49" s="26" t="s">
        <v>35</v>
      </c>
      <c r="D49" s="27">
        <v>36</v>
      </c>
      <c r="E49" s="27"/>
      <c r="F49" s="28">
        <f t="shared" si="0"/>
        <v>0</v>
      </c>
    </row>
    <row r="50" spans="1:6" s="18" customFormat="1" ht="38.25">
      <c r="A50" s="24">
        <v>23</v>
      </c>
      <c r="B50" s="25" t="s">
        <v>68</v>
      </c>
      <c r="C50" s="26" t="s">
        <v>35</v>
      </c>
      <c r="D50" s="27">
        <v>9.5</v>
      </c>
      <c r="E50" s="27"/>
      <c r="F50" s="28">
        <f t="shared" si="0"/>
        <v>0</v>
      </c>
    </row>
    <row r="51" spans="1:6" s="18" customFormat="1" ht="25.5">
      <c r="A51" s="24">
        <v>24</v>
      </c>
      <c r="B51" s="25" t="s">
        <v>69</v>
      </c>
      <c r="C51" s="26" t="s">
        <v>35</v>
      </c>
      <c r="D51" s="27">
        <v>61.6</v>
      </c>
      <c r="E51" s="27"/>
      <c r="F51" s="28">
        <f t="shared" si="0"/>
        <v>0</v>
      </c>
    </row>
    <row r="52" spans="1:6" s="18" customFormat="1" ht="12.75">
      <c r="A52" s="24">
        <v>25</v>
      </c>
      <c r="B52" s="25" t="s">
        <v>70</v>
      </c>
      <c r="C52" s="26" t="s">
        <v>28</v>
      </c>
      <c r="D52" s="27">
        <v>750</v>
      </c>
      <c r="E52" s="27"/>
      <c r="F52" s="28">
        <f t="shared" si="0"/>
        <v>0</v>
      </c>
    </row>
    <row r="53" spans="1:6" s="18" customFormat="1" ht="12.75">
      <c r="A53" s="24">
        <v>26</v>
      </c>
      <c r="B53" s="25" t="s">
        <v>71</v>
      </c>
      <c r="C53" s="26" t="s">
        <v>28</v>
      </c>
      <c r="D53" s="27">
        <v>320</v>
      </c>
      <c r="E53" s="27"/>
      <c r="F53" s="28">
        <f t="shared" si="0"/>
        <v>0</v>
      </c>
    </row>
    <row r="54" spans="1:6" s="18" customFormat="1" ht="26.25" thickBot="1">
      <c r="A54" s="24">
        <v>27</v>
      </c>
      <c r="B54" s="25" t="s">
        <v>72</v>
      </c>
      <c r="C54" s="26" t="s">
        <v>44</v>
      </c>
      <c r="D54" s="27">
        <v>4.45</v>
      </c>
      <c r="E54" s="27"/>
      <c r="F54" s="28">
        <f t="shared" si="0"/>
        <v>0</v>
      </c>
    </row>
    <row r="55" spans="1:6" s="18" customFormat="1" ht="14.25" thickBot="1">
      <c r="A55" s="12" t="s">
        <v>8</v>
      </c>
      <c r="B55" s="34" t="s">
        <v>4</v>
      </c>
      <c r="C55" s="44"/>
      <c r="D55" s="45"/>
      <c r="E55" s="46"/>
      <c r="F55" s="47"/>
    </row>
    <row r="56" spans="1:6" s="18" customFormat="1" ht="38.25">
      <c r="A56" s="48">
        <v>1</v>
      </c>
      <c r="B56" s="20" t="s">
        <v>73</v>
      </c>
      <c r="C56" s="21" t="s">
        <v>28</v>
      </c>
      <c r="D56" s="49">
        <v>251.29</v>
      </c>
      <c r="E56" s="22"/>
      <c r="F56" s="23">
        <f t="shared" si="0"/>
        <v>0</v>
      </c>
    </row>
    <row r="57" spans="1:6" s="18" customFormat="1" ht="25.5">
      <c r="A57" s="24">
        <v>2</v>
      </c>
      <c r="B57" s="20" t="s">
        <v>74</v>
      </c>
      <c r="C57" s="21" t="s">
        <v>28</v>
      </c>
      <c r="D57" s="49">
        <v>6.6</v>
      </c>
      <c r="E57" s="22"/>
      <c r="F57" s="23">
        <f t="shared" si="0"/>
        <v>0</v>
      </c>
    </row>
    <row r="58" spans="1:6" s="18" customFormat="1" ht="27">
      <c r="A58" s="24"/>
      <c r="B58" s="33" t="s">
        <v>75</v>
      </c>
      <c r="C58" s="21"/>
      <c r="D58" s="49"/>
      <c r="E58" s="22"/>
      <c r="F58" s="28"/>
    </row>
    <row r="59" spans="1:6" s="18" customFormat="1" ht="12.75">
      <c r="A59" s="24">
        <v>3</v>
      </c>
      <c r="B59" s="20" t="s">
        <v>76</v>
      </c>
      <c r="C59" s="21" t="s">
        <v>35</v>
      </c>
      <c r="D59" s="49">
        <v>61</v>
      </c>
      <c r="E59" s="22"/>
      <c r="F59" s="28">
        <f t="shared" si="0"/>
        <v>0</v>
      </c>
    </row>
    <row r="60" spans="1:6" s="18" customFormat="1" ht="12.75">
      <c r="A60" s="24">
        <v>4</v>
      </c>
      <c r="B60" s="20" t="s">
        <v>77</v>
      </c>
      <c r="C60" s="21" t="s">
        <v>28</v>
      </c>
      <c r="D60" s="49">
        <v>251.29</v>
      </c>
      <c r="E60" s="22"/>
      <c r="F60" s="28">
        <f t="shared" si="0"/>
        <v>0</v>
      </c>
    </row>
    <row r="61" spans="1:6" s="18" customFormat="1" ht="25.5">
      <c r="A61" s="24">
        <v>5</v>
      </c>
      <c r="B61" s="20" t="s">
        <v>78</v>
      </c>
      <c r="C61" s="21" t="s">
        <v>28</v>
      </c>
      <c r="D61" s="49">
        <v>251.29</v>
      </c>
      <c r="E61" s="22"/>
      <c r="F61" s="28">
        <f t="shared" si="0"/>
        <v>0</v>
      </c>
    </row>
    <row r="62" spans="1:6" s="18" customFormat="1" ht="12.75">
      <c r="A62" s="24">
        <v>6</v>
      </c>
      <c r="B62" s="20" t="s">
        <v>79</v>
      </c>
      <c r="C62" s="21" t="s">
        <v>28</v>
      </c>
      <c r="D62" s="49">
        <v>185</v>
      </c>
      <c r="E62" s="22"/>
      <c r="F62" s="28">
        <f t="shared" si="0"/>
        <v>0</v>
      </c>
    </row>
    <row r="63" spans="1:6" s="18" customFormat="1" ht="25.5">
      <c r="A63" s="24">
        <v>7</v>
      </c>
      <c r="B63" s="20" t="s">
        <v>80</v>
      </c>
      <c r="C63" s="21" t="s">
        <v>28</v>
      </c>
      <c r="D63" s="49">
        <v>25.13</v>
      </c>
      <c r="E63" s="22"/>
      <c r="F63" s="28">
        <f t="shared" si="0"/>
        <v>0</v>
      </c>
    </row>
    <row r="64" spans="1:6" s="18" customFormat="1" ht="25.5">
      <c r="A64" s="24">
        <v>8</v>
      </c>
      <c r="B64" s="20" t="s">
        <v>81</v>
      </c>
      <c r="C64" s="21" t="s">
        <v>44</v>
      </c>
      <c r="D64" s="49">
        <v>1.6</v>
      </c>
      <c r="E64" s="22"/>
      <c r="F64" s="28">
        <f t="shared" si="0"/>
        <v>0</v>
      </c>
    </row>
    <row r="65" spans="1:6" s="18" customFormat="1" ht="12.75">
      <c r="A65" s="24">
        <v>9</v>
      </c>
      <c r="B65" s="20" t="s">
        <v>82</v>
      </c>
      <c r="C65" s="21" t="s">
        <v>28</v>
      </c>
      <c r="D65" s="49">
        <v>251.29</v>
      </c>
      <c r="E65" s="22"/>
      <c r="F65" s="28">
        <f t="shared" si="0"/>
        <v>0</v>
      </c>
    </row>
    <row r="66" spans="1:6" s="18" customFormat="1" ht="25.5">
      <c r="A66" s="24">
        <v>10</v>
      </c>
      <c r="B66" s="20" t="s">
        <v>83</v>
      </c>
      <c r="C66" s="21" t="s">
        <v>28</v>
      </c>
      <c r="D66" s="49">
        <v>251.29</v>
      </c>
      <c r="E66" s="22"/>
      <c r="F66" s="28">
        <f t="shared" si="0"/>
        <v>0</v>
      </c>
    </row>
    <row r="67" spans="1:6" s="18" customFormat="1" ht="12.75">
      <c r="A67" s="24">
        <f>A66+1</f>
        <v>11</v>
      </c>
      <c r="B67" s="20" t="s">
        <v>179</v>
      </c>
      <c r="C67" s="21" t="s">
        <v>28</v>
      </c>
      <c r="D67" s="49">
        <v>125.65</v>
      </c>
      <c r="E67" s="22"/>
      <c r="F67" s="28">
        <f t="shared" si="0"/>
        <v>0</v>
      </c>
    </row>
    <row r="68" spans="1:6" s="18" customFormat="1" ht="12.75">
      <c r="A68" s="24">
        <v>12</v>
      </c>
      <c r="B68" s="25" t="s">
        <v>84</v>
      </c>
      <c r="C68" s="26" t="s">
        <v>28</v>
      </c>
      <c r="D68" s="27">
        <v>125.65</v>
      </c>
      <c r="E68" s="27"/>
      <c r="F68" s="28">
        <f t="shared" si="0"/>
        <v>0</v>
      </c>
    </row>
    <row r="69" spans="1:6" s="18" customFormat="1" ht="38.25">
      <c r="A69" s="24">
        <f>A68+1</f>
        <v>13</v>
      </c>
      <c r="B69" s="20" t="s">
        <v>85</v>
      </c>
      <c r="C69" s="21" t="s">
        <v>28</v>
      </c>
      <c r="D69" s="49">
        <v>10.5</v>
      </c>
      <c r="E69" s="22"/>
      <c r="F69" s="28">
        <f t="shared" si="0"/>
        <v>0</v>
      </c>
    </row>
    <row r="70" spans="1:6" s="18" customFormat="1" ht="12.75">
      <c r="A70" s="24">
        <f aca="true" t="shared" si="1" ref="A70:A90">A69+1</f>
        <v>14</v>
      </c>
      <c r="B70" s="20" t="s">
        <v>86</v>
      </c>
      <c r="C70" s="21" t="s">
        <v>42</v>
      </c>
      <c r="D70" s="49">
        <v>4</v>
      </c>
      <c r="E70" s="22"/>
      <c r="F70" s="28">
        <f t="shared" si="0"/>
        <v>0</v>
      </c>
    </row>
    <row r="71" spans="1:6" s="18" customFormat="1" ht="12.75">
      <c r="A71" s="24">
        <f t="shared" si="1"/>
        <v>15</v>
      </c>
      <c r="B71" s="20" t="s">
        <v>87</v>
      </c>
      <c r="C71" s="21" t="s">
        <v>35</v>
      </c>
      <c r="D71" s="49">
        <v>39.5</v>
      </c>
      <c r="E71" s="22"/>
      <c r="F71" s="28">
        <f t="shared" si="0"/>
        <v>0</v>
      </c>
    </row>
    <row r="72" spans="1:6" s="18" customFormat="1" ht="12.75">
      <c r="A72" s="24">
        <f t="shared" si="1"/>
        <v>16</v>
      </c>
      <c r="B72" s="20" t="s">
        <v>88</v>
      </c>
      <c r="C72" s="21" t="s">
        <v>35</v>
      </c>
      <c r="D72" s="49">
        <v>61</v>
      </c>
      <c r="E72" s="22"/>
      <c r="F72" s="28">
        <f t="shared" si="0"/>
        <v>0</v>
      </c>
    </row>
    <row r="73" spans="1:6" s="18" customFormat="1" ht="25.5">
      <c r="A73" s="24">
        <f t="shared" si="1"/>
        <v>17</v>
      </c>
      <c r="B73" s="20" t="s">
        <v>89</v>
      </c>
      <c r="C73" s="21" t="s">
        <v>28</v>
      </c>
      <c r="D73" s="49">
        <v>251.29</v>
      </c>
      <c r="E73" s="22"/>
      <c r="F73" s="28">
        <f t="shared" si="0"/>
        <v>0</v>
      </c>
    </row>
    <row r="74" spans="1:6" s="18" customFormat="1" ht="38.25">
      <c r="A74" s="24">
        <f t="shared" si="1"/>
        <v>18</v>
      </c>
      <c r="B74" s="20" t="s">
        <v>90</v>
      </c>
      <c r="C74" s="21" t="s">
        <v>28</v>
      </c>
      <c r="D74" s="49">
        <v>198.9</v>
      </c>
      <c r="E74" s="22"/>
      <c r="F74" s="28">
        <f t="shared" si="0"/>
        <v>0</v>
      </c>
    </row>
    <row r="75" spans="1:6" s="18" customFormat="1" ht="12.75">
      <c r="A75" s="24">
        <f t="shared" si="1"/>
        <v>19</v>
      </c>
      <c r="B75" s="20" t="s">
        <v>91</v>
      </c>
      <c r="C75" s="21" t="s">
        <v>28</v>
      </c>
      <c r="D75" s="49">
        <v>198.9</v>
      </c>
      <c r="E75" s="22"/>
      <c r="F75" s="28">
        <f t="shared" si="0"/>
        <v>0</v>
      </c>
    </row>
    <row r="76" spans="1:6" s="18" customFormat="1" ht="12.75">
      <c r="A76" s="24">
        <f t="shared" si="1"/>
        <v>20</v>
      </c>
      <c r="B76" s="20" t="s">
        <v>92</v>
      </c>
      <c r="C76" s="21" t="s">
        <v>28</v>
      </c>
      <c r="D76" s="49">
        <v>198.9</v>
      </c>
      <c r="E76" s="22"/>
      <c r="F76" s="28">
        <f t="shared" si="0"/>
        <v>0</v>
      </c>
    </row>
    <row r="77" spans="1:6" s="18" customFormat="1" ht="12.75">
      <c r="A77" s="24">
        <f t="shared" si="1"/>
        <v>21</v>
      </c>
      <c r="B77" s="20" t="s">
        <v>93</v>
      </c>
      <c r="C77" s="21" t="s">
        <v>44</v>
      </c>
      <c r="D77" s="49">
        <v>0.36</v>
      </c>
      <c r="E77" s="22"/>
      <c r="F77" s="28">
        <f t="shared" si="0"/>
        <v>0</v>
      </c>
    </row>
    <row r="78" spans="1:6" s="18" customFormat="1" ht="12.75">
      <c r="A78" s="24">
        <f t="shared" si="1"/>
        <v>22</v>
      </c>
      <c r="B78" s="20" t="s">
        <v>94</v>
      </c>
      <c r="C78" s="21" t="s">
        <v>42</v>
      </c>
      <c r="D78" s="49">
        <v>2</v>
      </c>
      <c r="E78" s="22"/>
      <c r="F78" s="28">
        <f t="shared" si="0"/>
        <v>0</v>
      </c>
    </row>
    <row r="79" spans="1:6" s="18" customFormat="1" ht="25.5">
      <c r="A79" s="24">
        <f t="shared" si="1"/>
        <v>23</v>
      </c>
      <c r="B79" s="20" t="s">
        <v>95</v>
      </c>
      <c r="C79" s="21" t="s">
        <v>28</v>
      </c>
      <c r="D79" s="49">
        <v>5.8</v>
      </c>
      <c r="E79" s="22"/>
      <c r="F79" s="28">
        <f t="shared" si="0"/>
        <v>0</v>
      </c>
    </row>
    <row r="80" spans="1:6" s="18" customFormat="1" ht="25.5">
      <c r="A80" s="24">
        <f t="shared" si="1"/>
        <v>24</v>
      </c>
      <c r="B80" s="20" t="s">
        <v>96</v>
      </c>
      <c r="C80" s="21" t="s">
        <v>28</v>
      </c>
      <c r="D80" s="49">
        <v>8.2</v>
      </c>
      <c r="E80" s="22"/>
      <c r="F80" s="28">
        <f t="shared" si="0"/>
        <v>0</v>
      </c>
    </row>
    <row r="81" spans="1:6" s="18" customFormat="1" ht="12.75">
      <c r="A81" s="24">
        <f t="shared" si="1"/>
        <v>25</v>
      </c>
      <c r="B81" s="20" t="s">
        <v>97</v>
      </c>
      <c r="C81" s="21" t="s">
        <v>28</v>
      </c>
      <c r="D81" s="49">
        <v>8.2</v>
      </c>
      <c r="E81" s="22"/>
      <c r="F81" s="28">
        <f t="shared" si="0"/>
        <v>0</v>
      </c>
    </row>
    <row r="82" spans="1:6" s="18" customFormat="1" ht="25.5">
      <c r="A82" s="24">
        <f t="shared" si="1"/>
        <v>26</v>
      </c>
      <c r="B82" s="20" t="s">
        <v>98</v>
      </c>
      <c r="C82" s="21" t="s">
        <v>28</v>
      </c>
      <c r="D82" s="49">
        <v>9.839999999999998</v>
      </c>
      <c r="E82" s="22"/>
      <c r="F82" s="28">
        <f t="shared" si="0"/>
        <v>0</v>
      </c>
    </row>
    <row r="83" spans="1:6" s="18" customFormat="1" ht="25.5">
      <c r="A83" s="24">
        <f t="shared" si="1"/>
        <v>27</v>
      </c>
      <c r="B83" s="20" t="s">
        <v>99</v>
      </c>
      <c r="C83" s="21" t="s">
        <v>28</v>
      </c>
      <c r="D83" s="49">
        <v>9.839999999999998</v>
      </c>
      <c r="E83" s="22"/>
      <c r="F83" s="28">
        <f t="shared" si="0"/>
        <v>0</v>
      </c>
    </row>
    <row r="84" spans="1:6" s="18" customFormat="1" ht="25.5">
      <c r="A84" s="24">
        <f t="shared" si="1"/>
        <v>28</v>
      </c>
      <c r="B84" s="20" t="s">
        <v>100</v>
      </c>
      <c r="C84" s="21" t="s">
        <v>28</v>
      </c>
      <c r="D84" s="49">
        <v>2.4</v>
      </c>
      <c r="E84" s="22"/>
      <c r="F84" s="28">
        <f t="shared" si="0"/>
        <v>0</v>
      </c>
    </row>
    <row r="85" spans="1:6" s="18" customFormat="1" ht="25.5">
      <c r="A85" s="24">
        <f t="shared" si="1"/>
        <v>29</v>
      </c>
      <c r="B85" s="20" t="s">
        <v>101</v>
      </c>
      <c r="C85" s="21" t="s">
        <v>35</v>
      </c>
      <c r="D85" s="49">
        <v>12.08</v>
      </c>
      <c r="E85" s="22"/>
      <c r="F85" s="28">
        <f t="shared" si="0"/>
        <v>0</v>
      </c>
    </row>
    <row r="86" spans="1:6" s="18" customFormat="1" ht="25.5">
      <c r="A86" s="24">
        <f t="shared" si="1"/>
        <v>30</v>
      </c>
      <c r="B86" s="20" t="s">
        <v>102</v>
      </c>
      <c r="C86" s="21" t="s">
        <v>28</v>
      </c>
      <c r="D86" s="49">
        <v>11</v>
      </c>
      <c r="E86" s="22"/>
      <c r="F86" s="28">
        <f t="shared" si="0"/>
        <v>0</v>
      </c>
    </row>
    <row r="87" spans="1:6" s="18" customFormat="1" ht="25.5">
      <c r="A87" s="24">
        <f t="shared" si="1"/>
        <v>31</v>
      </c>
      <c r="B87" s="20" t="s">
        <v>103</v>
      </c>
      <c r="C87" s="21" t="s">
        <v>28</v>
      </c>
      <c r="D87" s="49">
        <v>11</v>
      </c>
      <c r="E87" s="22"/>
      <c r="F87" s="28">
        <f t="shared" si="0"/>
        <v>0</v>
      </c>
    </row>
    <row r="88" spans="1:6" s="18" customFormat="1" ht="12.75">
      <c r="A88" s="24">
        <f t="shared" si="1"/>
        <v>32</v>
      </c>
      <c r="B88" s="20" t="s">
        <v>104</v>
      </c>
      <c r="C88" s="21" t="s">
        <v>105</v>
      </c>
      <c r="D88" s="49">
        <v>5</v>
      </c>
      <c r="E88" s="22"/>
      <c r="F88" s="28">
        <f t="shared" si="0"/>
        <v>0</v>
      </c>
    </row>
    <row r="89" spans="1:6" s="18" customFormat="1" ht="12.75">
      <c r="A89" s="24">
        <f t="shared" si="1"/>
        <v>33</v>
      </c>
      <c r="B89" s="20" t="s">
        <v>71</v>
      </c>
      <c r="C89" s="21" t="s">
        <v>28</v>
      </c>
      <c r="D89" s="49">
        <v>185</v>
      </c>
      <c r="E89" s="22"/>
      <c r="F89" s="28">
        <f t="shared" si="0"/>
        <v>0</v>
      </c>
    </row>
    <row r="90" spans="1:6" s="18" customFormat="1" ht="26.25" thickBot="1">
      <c r="A90" s="24">
        <f t="shared" si="1"/>
        <v>34</v>
      </c>
      <c r="B90" s="20" t="s">
        <v>72</v>
      </c>
      <c r="C90" s="21" t="s">
        <v>44</v>
      </c>
      <c r="D90" s="49">
        <v>10.05</v>
      </c>
      <c r="E90" s="22"/>
      <c r="F90" s="28">
        <f t="shared" si="0"/>
        <v>0</v>
      </c>
    </row>
    <row r="91" spans="1:6" s="18" customFormat="1" ht="14.25" thickBot="1">
      <c r="A91" s="12" t="s">
        <v>9</v>
      </c>
      <c r="B91" s="50" t="s">
        <v>5</v>
      </c>
      <c r="C91" s="51"/>
      <c r="D91" s="15"/>
      <c r="E91" s="52"/>
      <c r="F91" s="53"/>
    </row>
    <row r="92" spans="1:6" s="18" customFormat="1" ht="51">
      <c r="A92" s="19">
        <v>1</v>
      </c>
      <c r="B92" s="38" t="s">
        <v>106</v>
      </c>
      <c r="C92" s="21" t="s">
        <v>28</v>
      </c>
      <c r="D92" s="49">
        <v>12.5</v>
      </c>
      <c r="E92" s="22"/>
      <c r="F92" s="28">
        <f t="shared" si="0"/>
        <v>0</v>
      </c>
    </row>
    <row r="93" spans="1:6" s="18" customFormat="1" ht="27">
      <c r="A93" s="19"/>
      <c r="B93" s="43" t="s">
        <v>107</v>
      </c>
      <c r="C93" s="21"/>
      <c r="D93" s="49"/>
      <c r="E93" s="22"/>
      <c r="F93" s="28"/>
    </row>
    <row r="94" spans="1:6" s="18" customFormat="1" ht="25.5">
      <c r="A94" s="19">
        <v>2</v>
      </c>
      <c r="B94" s="20" t="s">
        <v>108</v>
      </c>
      <c r="C94" s="21" t="s">
        <v>28</v>
      </c>
      <c r="D94" s="49">
        <v>12.5</v>
      </c>
      <c r="E94" s="22"/>
      <c r="F94" s="28">
        <f t="shared" si="0"/>
        <v>0</v>
      </c>
    </row>
    <row r="95" spans="1:6" s="18" customFormat="1" ht="26.25" thickBot="1">
      <c r="A95" s="19">
        <v>3</v>
      </c>
      <c r="B95" s="20" t="s">
        <v>109</v>
      </c>
      <c r="C95" s="21" t="s">
        <v>28</v>
      </c>
      <c r="D95" s="49">
        <v>12.5</v>
      </c>
      <c r="E95" s="22"/>
      <c r="F95" s="28">
        <f t="shared" si="0"/>
        <v>0</v>
      </c>
    </row>
    <row r="96" spans="1:6" s="18" customFormat="1" ht="14.25" thickBot="1">
      <c r="A96" s="12" t="s">
        <v>110</v>
      </c>
      <c r="B96" s="50" t="s">
        <v>111</v>
      </c>
      <c r="C96" s="51"/>
      <c r="D96" s="15"/>
      <c r="E96" s="52"/>
      <c r="F96" s="53"/>
    </row>
    <row r="97" spans="1:6" s="18" customFormat="1" ht="13.5" thickBot="1">
      <c r="A97" s="24">
        <v>1</v>
      </c>
      <c r="B97" s="25" t="s">
        <v>112</v>
      </c>
      <c r="C97" s="26" t="s">
        <v>44</v>
      </c>
      <c r="D97" s="42">
        <v>0.29</v>
      </c>
      <c r="E97" s="27"/>
      <c r="F97" s="28">
        <f t="shared" si="0"/>
        <v>0</v>
      </c>
    </row>
    <row r="98" spans="1:6" s="56" customFormat="1" ht="18.75" customHeight="1" thickBot="1">
      <c r="A98" s="54"/>
      <c r="B98" s="85" t="s">
        <v>14</v>
      </c>
      <c r="C98" s="85"/>
      <c r="D98" s="85"/>
      <c r="E98" s="85"/>
      <c r="F98" s="55">
        <f>SUM(F12:F97)</f>
        <v>0</v>
      </c>
    </row>
    <row r="99" spans="1:6" ht="13.5" thickBot="1">
      <c r="A99" s="74"/>
      <c r="B99" s="57" t="s">
        <v>15</v>
      </c>
      <c r="C99" s="57"/>
      <c r="D99" s="57"/>
      <c r="E99" s="57"/>
      <c r="F99" s="75"/>
    </row>
    <row r="100" spans="1:6" ht="14.25" thickBot="1">
      <c r="A100" s="12" t="s">
        <v>6</v>
      </c>
      <c r="B100" s="58" t="s">
        <v>22</v>
      </c>
      <c r="C100" s="59"/>
      <c r="D100" s="52"/>
      <c r="E100" s="60"/>
      <c r="F100" s="61"/>
    </row>
    <row r="101" spans="1:6" ht="12.75">
      <c r="A101" s="19" t="s">
        <v>18</v>
      </c>
      <c r="B101" s="20" t="s">
        <v>113</v>
      </c>
      <c r="C101" s="21" t="s">
        <v>42</v>
      </c>
      <c r="D101" s="22">
        <v>17</v>
      </c>
      <c r="E101" s="62"/>
      <c r="F101" s="23">
        <f aca="true" t="shared" si="2" ref="F101:F112">ROUND(D101*E101,2)</f>
        <v>0</v>
      </c>
    </row>
    <row r="102" spans="1:6" ht="12.75">
      <c r="A102" s="24" t="s">
        <v>19</v>
      </c>
      <c r="B102" s="25" t="s">
        <v>114</v>
      </c>
      <c r="C102" s="26" t="s">
        <v>42</v>
      </c>
      <c r="D102" s="27">
        <v>8</v>
      </c>
      <c r="E102" s="63"/>
      <c r="F102" s="28">
        <f t="shared" si="2"/>
        <v>0</v>
      </c>
    </row>
    <row r="103" spans="1:6" ht="38.25">
      <c r="A103" s="24" t="s">
        <v>20</v>
      </c>
      <c r="B103" s="25" t="s">
        <v>115</v>
      </c>
      <c r="C103" s="26" t="s">
        <v>116</v>
      </c>
      <c r="D103" s="27">
        <v>1</v>
      </c>
      <c r="E103" s="63"/>
      <c r="F103" s="28">
        <f t="shared" si="2"/>
        <v>0</v>
      </c>
    </row>
    <row r="104" spans="1:6" ht="26.25" thickBot="1">
      <c r="A104" s="24" t="s">
        <v>21</v>
      </c>
      <c r="B104" s="25" t="s">
        <v>117</v>
      </c>
      <c r="C104" s="26" t="s">
        <v>118</v>
      </c>
      <c r="D104" s="27">
        <v>1</v>
      </c>
      <c r="E104" s="63"/>
      <c r="F104" s="28">
        <f t="shared" si="2"/>
        <v>0</v>
      </c>
    </row>
    <row r="105" spans="1:6" ht="14.25" thickBot="1">
      <c r="A105" s="12" t="s">
        <v>7</v>
      </c>
      <c r="B105" s="34" t="s">
        <v>119</v>
      </c>
      <c r="C105" s="59"/>
      <c r="D105" s="52"/>
      <c r="E105" s="60"/>
      <c r="F105" s="61"/>
    </row>
    <row r="106" spans="1:6" ht="26.25" thickBot="1">
      <c r="A106" s="19" t="s">
        <v>120</v>
      </c>
      <c r="B106" s="20" t="s">
        <v>121</v>
      </c>
      <c r="C106" s="21" t="s">
        <v>42</v>
      </c>
      <c r="D106" s="22">
        <v>1</v>
      </c>
      <c r="E106" s="62"/>
      <c r="F106" s="23">
        <f>ROUND(D106*E106,2)</f>
        <v>0</v>
      </c>
    </row>
    <row r="107" spans="1:6" ht="14.25" thickBot="1">
      <c r="A107" s="12" t="s">
        <v>8</v>
      </c>
      <c r="B107" s="34" t="s">
        <v>26</v>
      </c>
      <c r="C107" s="59"/>
      <c r="D107" s="52"/>
      <c r="E107" s="60"/>
      <c r="F107" s="61"/>
    </row>
    <row r="108" spans="1:6" ht="25.5">
      <c r="A108" s="19">
        <v>3.1</v>
      </c>
      <c r="B108" s="20" t="s">
        <v>122</v>
      </c>
      <c r="C108" s="21" t="s">
        <v>42</v>
      </c>
      <c r="D108" s="22">
        <v>6</v>
      </c>
      <c r="E108" s="62"/>
      <c r="F108" s="23">
        <f t="shared" si="2"/>
        <v>0</v>
      </c>
    </row>
    <row r="109" spans="1:6" ht="25.5">
      <c r="A109" s="24">
        <v>3.2</v>
      </c>
      <c r="B109" s="25" t="s">
        <v>123</v>
      </c>
      <c r="C109" s="26" t="s">
        <v>42</v>
      </c>
      <c r="D109" s="27">
        <v>3</v>
      </c>
      <c r="E109" s="63"/>
      <c r="F109" s="28">
        <f t="shared" si="2"/>
        <v>0</v>
      </c>
    </row>
    <row r="110" spans="1:6" ht="25.5">
      <c r="A110" s="19">
        <v>3.3</v>
      </c>
      <c r="B110" s="25" t="s">
        <v>124</v>
      </c>
      <c r="C110" s="26" t="s">
        <v>42</v>
      </c>
      <c r="D110" s="27">
        <v>5</v>
      </c>
      <c r="E110" s="63"/>
      <c r="F110" s="28">
        <f t="shared" si="2"/>
        <v>0</v>
      </c>
    </row>
    <row r="111" spans="1:6" ht="25.5">
      <c r="A111" s="24">
        <v>3.4</v>
      </c>
      <c r="B111" s="25" t="s">
        <v>125</v>
      </c>
      <c r="C111" s="26" t="s">
        <v>42</v>
      </c>
      <c r="D111" s="27">
        <v>1</v>
      </c>
      <c r="E111" s="63"/>
      <c r="F111" s="28">
        <f t="shared" si="2"/>
        <v>0</v>
      </c>
    </row>
    <row r="112" spans="1:6" ht="39" thickBot="1">
      <c r="A112" s="19">
        <v>3.5</v>
      </c>
      <c r="B112" s="25" t="s">
        <v>126</v>
      </c>
      <c r="C112" s="26" t="s">
        <v>42</v>
      </c>
      <c r="D112" s="27">
        <v>2</v>
      </c>
      <c r="E112" s="63"/>
      <c r="F112" s="28">
        <f t="shared" si="2"/>
        <v>0</v>
      </c>
    </row>
    <row r="113" spans="1:6" ht="14.25" thickBot="1">
      <c r="A113" s="12" t="s">
        <v>9</v>
      </c>
      <c r="B113" s="34" t="s">
        <v>23</v>
      </c>
      <c r="C113" s="59"/>
      <c r="D113" s="52"/>
      <c r="E113" s="60"/>
      <c r="F113" s="61"/>
    </row>
    <row r="114" spans="1:6" ht="12.75">
      <c r="A114" s="64" t="s">
        <v>128</v>
      </c>
      <c r="B114" s="65" t="s">
        <v>143</v>
      </c>
      <c r="C114" s="21" t="s">
        <v>144</v>
      </c>
      <c r="D114" s="22">
        <v>6</v>
      </c>
      <c r="E114" s="62"/>
      <c r="F114" s="23">
        <f aca="true" t="shared" si="3" ref="F114:F141">ROUND(D114*E114,2)</f>
        <v>0</v>
      </c>
    </row>
    <row r="115" spans="1:6" ht="12.75">
      <c r="A115" s="64" t="s">
        <v>129</v>
      </c>
      <c r="B115" s="65" t="s">
        <v>145</v>
      </c>
      <c r="C115" s="21" t="s">
        <v>144</v>
      </c>
      <c r="D115" s="22">
        <v>12</v>
      </c>
      <c r="E115" s="62"/>
      <c r="F115" s="23">
        <f t="shared" si="3"/>
        <v>0</v>
      </c>
    </row>
    <row r="116" spans="1:6" ht="12.75">
      <c r="A116" s="64" t="s">
        <v>130</v>
      </c>
      <c r="B116" s="65" t="s">
        <v>146</v>
      </c>
      <c r="C116" s="21" t="s">
        <v>144</v>
      </c>
      <c r="D116" s="22">
        <v>6</v>
      </c>
      <c r="E116" s="62"/>
      <c r="F116" s="23">
        <f t="shared" si="3"/>
        <v>0</v>
      </c>
    </row>
    <row r="117" spans="1:6" ht="12.75">
      <c r="A117" s="64" t="s">
        <v>131</v>
      </c>
      <c r="B117" s="65" t="s">
        <v>147</v>
      </c>
      <c r="C117" s="21" t="s">
        <v>42</v>
      </c>
      <c r="D117" s="22">
        <v>6</v>
      </c>
      <c r="E117" s="62"/>
      <c r="F117" s="23">
        <f t="shared" si="3"/>
        <v>0</v>
      </c>
    </row>
    <row r="118" spans="1:6" ht="12.75">
      <c r="A118" s="64" t="s">
        <v>132</v>
      </c>
      <c r="B118" s="65" t="s">
        <v>148</v>
      </c>
      <c r="C118" s="21" t="s">
        <v>144</v>
      </c>
      <c r="D118" s="22">
        <v>6</v>
      </c>
      <c r="E118" s="62"/>
      <c r="F118" s="23">
        <f t="shared" si="3"/>
        <v>0</v>
      </c>
    </row>
    <row r="119" spans="1:6" ht="12.75">
      <c r="A119" s="64" t="s">
        <v>133</v>
      </c>
      <c r="B119" s="65" t="s">
        <v>149</v>
      </c>
      <c r="C119" s="21" t="s">
        <v>144</v>
      </c>
      <c r="D119" s="22">
        <v>6</v>
      </c>
      <c r="E119" s="62"/>
      <c r="F119" s="23">
        <f t="shared" si="3"/>
        <v>0</v>
      </c>
    </row>
    <row r="120" spans="1:6" ht="12.75">
      <c r="A120" s="64" t="s">
        <v>134</v>
      </c>
      <c r="B120" s="65" t="s">
        <v>150</v>
      </c>
      <c r="C120" s="21" t="s">
        <v>144</v>
      </c>
      <c r="D120" s="22">
        <v>6</v>
      </c>
      <c r="E120" s="62"/>
      <c r="F120" s="23">
        <f t="shared" si="3"/>
        <v>0</v>
      </c>
    </row>
    <row r="121" spans="1:6" ht="12.75">
      <c r="A121" s="64" t="s">
        <v>135</v>
      </c>
      <c r="B121" s="65" t="s">
        <v>151</v>
      </c>
      <c r="C121" s="21" t="s">
        <v>144</v>
      </c>
      <c r="D121" s="22">
        <v>6</v>
      </c>
      <c r="E121" s="62"/>
      <c r="F121" s="23">
        <f t="shared" si="3"/>
        <v>0</v>
      </c>
    </row>
    <row r="122" spans="1:6" ht="12.75">
      <c r="A122" s="64" t="s">
        <v>136</v>
      </c>
      <c r="B122" s="65" t="s">
        <v>152</v>
      </c>
      <c r="C122" s="21" t="s">
        <v>144</v>
      </c>
      <c r="D122" s="22">
        <v>6</v>
      </c>
      <c r="E122" s="62"/>
      <c r="F122" s="23">
        <f t="shared" si="3"/>
        <v>0</v>
      </c>
    </row>
    <row r="123" spans="1:6" ht="12.75">
      <c r="A123" s="64" t="s">
        <v>24</v>
      </c>
      <c r="B123" s="65" t="s">
        <v>153</v>
      </c>
      <c r="C123" s="21" t="s">
        <v>42</v>
      </c>
      <c r="D123" s="22">
        <v>1</v>
      </c>
      <c r="E123" s="62"/>
      <c r="F123" s="23">
        <f t="shared" si="3"/>
        <v>0</v>
      </c>
    </row>
    <row r="124" spans="1:6" ht="25.5">
      <c r="A124" s="64" t="s">
        <v>137</v>
      </c>
      <c r="B124" s="65" t="s">
        <v>180</v>
      </c>
      <c r="C124" s="21" t="s">
        <v>42</v>
      </c>
      <c r="D124" s="22">
        <v>3</v>
      </c>
      <c r="E124" s="62"/>
      <c r="F124" s="23">
        <f t="shared" si="3"/>
        <v>0</v>
      </c>
    </row>
    <row r="125" spans="1:6" ht="12.75">
      <c r="A125" s="64" t="s">
        <v>138</v>
      </c>
      <c r="B125" s="65" t="s">
        <v>154</v>
      </c>
      <c r="C125" s="21" t="s">
        <v>42</v>
      </c>
      <c r="D125" s="22">
        <v>3</v>
      </c>
      <c r="E125" s="62"/>
      <c r="F125" s="23">
        <f t="shared" si="3"/>
        <v>0</v>
      </c>
    </row>
    <row r="126" spans="1:6" ht="12.75">
      <c r="A126" s="64" t="s">
        <v>139</v>
      </c>
      <c r="B126" s="65" t="s">
        <v>155</v>
      </c>
      <c r="C126" s="21" t="s">
        <v>42</v>
      </c>
      <c r="D126" s="22">
        <v>3</v>
      </c>
      <c r="E126" s="62"/>
      <c r="F126" s="23">
        <f t="shared" si="3"/>
        <v>0</v>
      </c>
    </row>
    <row r="127" spans="1:6" ht="25.5">
      <c r="A127" s="64" t="s">
        <v>140</v>
      </c>
      <c r="B127" s="65" t="s">
        <v>181</v>
      </c>
      <c r="C127" s="21" t="s">
        <v>42</v>
      </c>
      <c r="D127" s="22">
        <v>3</v>
      </c>
      <c r="E127" s="62"/>
      <c r="F127" s="23">
        <f t="shared" si="3"/>
        <v>0</v>
      </c>
    </row>
    <row r="128" spans="1:6" ht="12.75">
      <c r="A128" s="64" t="s">
        <v>141</v>
      </c>
      <c r="B128" s="65" t="s">
        <v>156</v>
      </c>
      <c r="C128" s="21" t="s">
        <v>144</v>
      </c>
      <c r="D128" s="22">
        <v>2</v>
      </c>
      <c r="E128" s="62"/>
      <c r="F128" s="23">
        <f t="shared" si="3"/>
        <v>0</v>
      </c>
    </row>
    <row r="129" spans="1:6" ht="12.75">
      <c r="A129" s="64" t="s">
        <v>142</v>
      </c>
      <c r="B129" s="65" t="s">
        <v>157</v>
      </c>
      <c r="C129" s="21" t="s">
        <v>144</v>
      </c>
      <c r="D129" s="22">
        <v>2</v>
      </c>
      <c r="E129" s="62"/>
      <c r="F129" s="23">
        <f t="shared" si="3"/>
        <v>0</v>
      </c>
    </row>
    <row r="130" spans="1:6" ht="13.5" thickBot="1">
      <c r="A130" s="64" t="s">
        <v>127</v>
      </c>
      <c r="B130" s="65" t="s">
        <v>158</v>
      </c>
      <c r="C130" s="21" t="s">
        <v>42</v>
      </c>
      <c r="D130" s="22">
        <v>3</v>
      </c>
      <c r="E130" s="62"/>
      <c r="F130" s="23">
        <f t="shared" si="3"/>
        <v>0</v>
      </c>
    </row>
    <row r="131" spans="1:6" ht="14.25" thickBot="1">
      <c r="A131" s="12" t="s">
        <v>110</v>
      </c>
      <c r="B131" s="34" t="s">
        <v>25</v>
      </c>
      <c r="C131" s="59"/>
      <c r="D131" s="52"/>
      <c r="E131" s="60"/>
      <c r="F131" s="61"/>
    </row>
    <row r="132" spans="1:6" ht="25.5">
      <c r="A132" s="64" t="s">
        <v>170</v>
      </c>
      <c r="B132" s="20" t="s">
        <v>159</v>
      </c>
      <c r="C132" s="21" t="s">
        <v>42</v>
      </c>
      <c r="D132" s="22">
        <v>1</v>
      </c>
      <c r="E132" s="62"/>
      <c r="F132" s="23">
        <f t="shared" si="3"/>
        <v>0</v>
      </c>
    </row>
    <row r="133" spans="1:6" ht="25.5">
      <c r="A133" s="64" t="s">
        <v>171</v>
      </c>
      <c r="B133" s="20" t="s">
        <v>160</v>
      </c>
      <c r="C133" s="21" t="s">
        <v>42</v>
      </c>
      <c r="D133" s="22">
        <v>1</v>
      </c>
      <c r="E133" s="62"/>
      <c r="F133" s="28">
        <f t="shared" si="3"/>
        <v>0</v>
      </c>
    </row>
    <row r="134" spans="1:6" ht="25.5">
      <c r="A134" s="64" t="s">
        <v>172</v>
      </c>
      <c r="B134" s="20" t="s">
        <v>161</v>
      </c>
      <c r="C134" s="21" t="s">
        <v>42</v>
      </c>
      <c r="D134" s="22">
        <v>1</v>
      </c>
      <c r="E134" s="62"/>
      <c r="F134" s="28">
        <f t="shared" si="3"/>
        <v>0</v>
      </c>
    </row>
    <row r="135" spans="1:6" ht="38.25">
      <c r="A135" s="64" t="s">
        <v>173</v>
      </c>
      <c r="B135" s="20" t="s">
        <v>162</v>
      </c>
      <c r="C135" s="21" t="s">
        <v>42</v>
      </c>
      <c r="D135" s="22">
        <v>1</v>
      </c>
      <c r="E135" s="62"/>
      <c r="F135" s="28">
        <f t="shared" si="3"/>
        <v>0</v>
      </c>
    </row>
    <row r="136" spans="1:6" ht="25.5">
      <c r="A136" s="64" t="s">
        <v>174</v>
      </c>
      <c r="B136" s="20" t="s">
        <v>163</v>
      </c>
      <c r="C136" s="21" t="s">
        <v>42</v>
      </c>
      <c r="D136" s="22">
        <v>2</v>
      </c>
      <c r="E136" s="62"/>
      <c r="F136" s="28">
        <f t="shared" si="3"/>
        <v>0</v>
      </c>
    </row>
    <row r="137" spans="1:6" ht="25.5">
      <c r="A137" s="64" t="s">
        <v>175</v>
      </c>
      <c r="B137" s="20" t="s">
        <v>164</v>
      </c>
      <c r="C137" s="21" t="s">
        <v>42</v>
      </c>
      <c r="D137" s="22">
        <v>30</v>
      </c>
      <c r="E137" s="62"/>
      <c r="F137" s="28">
        <f t="shared" si="3"/>
        <v>0</v>
      </c>
    </row>
    <row r="138" spans="1:6" ht="25.5">
      <c r="A138" s="64" t="s">
        <v>176</v>
      </c>
      <c r="B138" s="20" t="s">
        <v>165</v>
      </c>
      <c r="C138" s="21" t="s">
        <v>42</v>
      </c>
      <c r="D138" s="22">
        <v>38</v>
      </c>
      <c r="E138" s="62"/>
      <c r="F138" s="28">
        <f t="shared" si="3"/>
        <v>0</v>
      </c>
    </row>
    <row r="139" spans="1:6" ht="25.5">
      <c r="A139" s="64" t="s">
        <v>177</v>
      </c>
      <c r="B139" s="20" t="s">
        <v>166</v>
      </c>
      <c r="C139" s="21" t="s">
        <v>144</v>
      </c>
      <c r="D139" s="22">
        <v>30</v>
      </c>
      <c r="E139" s="62"/>
      <c r="F139" s="28">
        <f t="shared" si="3"/>
        <v>0</v>
      </c>
    </row>
    <row r="140" spans="1:6" ht="25.5">
      <c r="A140" s="64" t="s">
        <v>178</v>
      </c>
      <c r="B140" s="20" t="s">
        <v>167</v>
      </c>
      <c r="C140" s="21" t="s">
        <v>144</v>
      </c>
      <c r="D140" s="22">
        <v>38</v>
      </c>
      <c r="E140" s="62"/>
      <c r="F140" s="28">
        <f t="shared" si="3"/>
        <v>0</v>
      </c>
    </row>
    <row r="141" spans="1:6" ht="13.5" thickBot="1">
      <c r="A141" s="64" t="s">
        <v>169</v>
      </c>
      <c r="B141" s="20" t="s">
        <v>168</v>
      </c>
      <c r="C141" s="21" t="s">
        <v>42</v>
      </c>
      <c r="D141" s="22">
        <v>2</v>
      </c>
      <c r="E141" s="62"/>
      <c r="F141" s="28">
        <f t="shared" si="3"/>
        <v>0</v>
      </c>
    </row>
    <row r="142" spans="1:6" ht="13.5" thickBot="1">
      <c r="A142" s="54"/>
      <c r="B142" s="85" t="s">
        <v>16</v>
      </c>
      <c r="C142" s="85"/>
      <c r="D142" s="85"/>
      <c r="E142" s="85"/>
      <c r="F142" s="55">
        <f>SUM(F101:F141)</f>
        <v>0</v>
      </c>
    </row>
    <row r="143" spans="1:6" ht="13.5" thickBot="1">
      <c r="A143" s="79"/>
      <c r="B143" s="80"/>
      <c r="C143" s="80"/>
      <c r="D143" s="80"/>
      <c r="E143" s="80"/>
      <c r="F143" s="81"/>
    </row>
    <row r="144" spans="1:6" ht="13.5" thickBot="1">
      <c r="A144" s="66"/>
      <c r="B144" s="82" t="s">
        <v>183</v>
      </c>
      <c r="C144" s="83"/>
      <c r="D144" s="83"/>
      <c r="E144" s="84"/>
      <c r="F144" s="67">
        <f>F98+F142</f>
        <v>0</v>
      </c>
    </row>
    <row r="145" spans="1:6" ht="13.5" thickBot="1">
      <c r="A145" s="54"/>
      <c r="B145" s="82" t="s">
        <v>184</v>
      </c>
      <c r="C145" s="83"/>
      <c r="D145" s="83"/>
      <c r="E145" s="84"/>
      <c r="F145" s="55">
        <f>ROUND(F144*0.1,2)</f>
        <v>0</v>
      </c>
    </row>
    <row r="146" spans="1:6" ht="13.5" thickBot="1">
      <c r="A146" s="54"/>
      <c r="B146" s="82" t="s">
        <v>185</v>
      </c>
      <c r="C146" s="83"/>
      <c r="D146" s="83"/>
      <c r="E146" s="84"/>
      <c r="F146" s="55">
        <f>F144+F145</f>
        <v>0</v>
      </c>
    </row>
  </sheetData>
  <sheetProtection/>
  <mergeCells count="11">
    <mergeCell ref="B145:E145"/>
    <mergeCell ref="B146:E146"/>
    <mergeCell ref="B98:E98"/>
    <mergeCell ref="B144:E144"/>
    <mergeCell ref="B142:E142"/>
    <mergeCell ref="A1:F1"/>
    <mergeCell ref="A2:F2"/>
    <mergeCell ref="A3:F3"/>
    <mergeCell ref="A4:F4"/>
    <mergeCell ref="A5:F7"/>
    <mergeCell ref="A143:F143"/>
  </mergeCells>
  <printOptions horizontalCentered="1"/>
  <pageMargins left="1" right="0.35" top="0.35" bottom="0.35" header="0" footer="0"/>
  <pageSetup fitToHeight="0" fitToWidth="1" horizontalDpi="600" verticalDpi="600" orientation="portrait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2016-10-26T16:24:28Z</cp:lastPrinted>
  <dcterms:created xsi:type="dcterms:W3CDTF">2007-10-29T07:47:11Z</dcterms:created>
  <dcterms:modified xsi:type="dcterms:W3CDTF">2017-02-19T17:55:12Z</dcterms:modified>
  <cp:category/>
  <cp:version/>
  <cp:contentType/>
  <cp:contentStatus/>
</cp:coreProperties>
</file>